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-win7\Desktop\オーダーウエア2022\"/>
    </mc:Choice>
  </mc:AlternateContent>
  <xr:revisionPtr revIDLastSave="0" documentId="13_ncr:1_{068A34C1-19D9-48D3-93EB-8FABAD6B1EB3}" xr6:coauthVersionLast="47" xr6:coauthVersionMax="47" xr10:uidLastSave="{00000000-0000-0000-0000-000000000000}"/>
  <bookViews>
    <workbookView xWindow="4065" yWindow="90" windowWidth="19245" windowHeight="165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I21" i="1"/>
  <c r="I19" i="1"/>
  <c r="I16" i="1"/>
  <c r="I14" i="1"/>
  <c r="I13" i="1"/>
  <c r="I10" i="1"/>
  <c r="J24" i="1"/>
  <c r="J21" i="1"/>
  <c r="J19" i="1"/>
  <c r="J16" i="1"/>
  <c r="J14" i="1"/>
  <c r="J13" i="1"/>
  <c r="J10" i="1"/>
  <c r="I26" i="1" l="1"/>
  <c r="C26" i="1" s="1"/>
  <c r="J26" i="1"/>
  <c r="F26" i="1" s="1"/>
  <c r="I27" i="1" l="1"/>
  <c r="C27" i="1" s="1"/>
  <c r="J27" i="1" l="1"/>
  <c r="F27" i="1" s="1"/>
</calcChain>
</file>

<file path=xl/sharedStrings.xml><?xml version="1.0" encoding="utf-8"?>
<sst xmlns="http://schemas.openxmlformats.org/spreadsheetml/2006/main" count="41" uniqueCount="34">
  <si>
    <t>ORDER FORM</t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</si>
  <si>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</si>
  <si>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</si>
  <si>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</si>
  <si>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ホーム</t>
    <phoneticPr fontId="2"/>
  </si>
  <si>
    <t>年齢</t>
    <rPh sb="0" eb="2">
      <t>ネンレイ</t>
    </rPh>
    <phoneticPr fontId="2"/>
  </si>
  <si>
    <t>携帯電話</t>
    <rPh sb="0" eb="2">
      <t>ケイタイ</t>
    </rPh>
    <rPh sb="2" eb="4">
      <t>デンワ</t>
    </rPh>
    <phoneticPr fontId="2"/>
  </si>
  <si>
    <t>受注日</t>
    <rPh sb="0" eb="2">
      <t>ジュチュウ</t>
    </rPh>
    <rPh sb="2" eb="3">
      <t>ビ</t>
    </rPh>
    <phoneticPr fontId="2"/>
  </si>
  <si>
    <t>ジギング・キャスティング歴</t>
    <rPh sb="12" eb="13">
      <t>レキ</t>
    </rPh>
    <phoneticPr fontId="2"/>
  </si>
  <si>
    <t>アウターサイズ</t>
    <phoneticPr fontId="2"/>
  </si>
  <si>
    <t>生地カラー</t>
    <rPh sb="0" eb="2">
      <t>キジ</t>
    </rPh>
    <phoneticPr fontId="2"/>
  </si>
  <si>
    <t>ファスナーカラー</t>
    <phoneticPr fontId="2"/>
  </si>
  <si>
    <t>ショップ名</t>
    <rPh sb="4" eb="5">
      <t>メイ</t>
    </rPh>
    <phoneticPr fontId="2"/>
  </si>
  <si>
    <t>商品点数</t>
    <rPh sb="0" eb="2">
      <t>ショウヒン</t>
    </rPh>
    <rPh sb="2" eb="4">
      <t>テンスウ</t>
    </rPh>
    <phoneticPr fontId="2"/>
  </si>
  <si>
    <t>消費税（10％）</t>
    <rPh sb="0" eb="3">
      <t>ショウヒゼイ</t>
    </rPh>
    <phoneticPr fontId="2"/>
  </si>
  <si>
    <t>合計金額</t>
    <rPh sb="0" eb="2">
      <t>ゴウケイ</t>
    </rPh>
    <phoneticPr fontId="2"/>
  </si>
  <si>
    <t>税抜合計</t>
    <rPh sb="0" eb="2">
      <t>ゼイヌキ</t>
    </rPh>
    <rPh sb="2" eb="4">
      <t>ゴウケイ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</si>
  <si>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</si>
  <si>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</si>
  <si>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点数</t>
    <rPh sb="0" eb="2">
      <t>テンスウ</t>
    </rPh>
    <phoneticPr fontId="2"/>
  </si>
  <si>
    <t>サイズ／生地カラー／ファスナーカラーは必ずご指定ください。</t>
    <rPh sb="4" eb="6">
      <t>キジ</t>
    </rPh>
    <rPh sb="19" eb="20">
      <t>カナラ</t>
    </rPh>
    <rPh sb="22" eb="24">
      <t>シテイ</t>
    </rPh>
    <phoneticPr fontId="2"/>
  </si>
  <si>
    <t>氏　　名</t>
    <rPh sb="0" eb="1">
      <t>ウジ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</si>
  <si>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</si>
  <si>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</si>
  <si>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</si>
  <si>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HOOD JACKET
サイズ（別売）</t>
    <rPh sb="16" eb="18">
      <t>ベツバイ</t>
    </rPh>
    <phoneticPr fontId="2"/>
  </si>
  <si>
    <t>VEST
サイズ（別売）</t>
    <rPh sb="9" eb="11">
      <t>ベツバイ</t>
    </rPh>
    <phoneticPr fontId="2"/>
  </si>
  <si>
    <t>QUATER PANTS
サイズ（別売）</t>
    <rPh sb="17" eb="19">
      <t>ベツバイ</t>
    </rPh>
    <phoneticPr fontId="2"/>
  </si>
  <si>
    <t>□ DL-009 PRIME PRO JACKET</t>
    <phoneticPr fontId="2"/>
  </si>
  <si>
    <t>□ DL-011 PRIME PRO BIB PANTS</t>
    <phoneticPr fontId="2"/>
  </si>
  <si>
    <t>□ DL-010 PRIME PRO PANTS</t>
    <phoneticPr fontId="2"/>
  </si>
  <si>
    <r>
      <t xml:space="preserve">
□ 生地カラー:全11色</t>
    </r>
    <r>
      <rPr>
        <sz val="5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2"/>
        <charset val="128"/>
        <scheme val="minor"/>
      </rPr>
      <t>ブラック、オリーブ、マリンブルー、ネイビー、レッド、オレンジ、パウダーブルー、ワイン、
イエロー、グリーングレイ、ピンク</t>
    </r>
    <phoneticPr fontId="2"/>
  </si>
  <si>
    <r>
      <t xml:space="preserve">
□ ファスナーカラー :全5色</t>
    </r>
    <r>
      <rPr>
        <sz val="5"/>
        <color theme="1"/>
        <rFont val="ＭＳ Ｐゴシック"/>
        <family val="3"/>
        <charset val="128"/>
        <scheme val="minor"/>
      </rPr>
      <t xml:space="preserve">
</t>
    </r>
    <r>
      <rPr>
        <sz val="7.5"/>
        <color theme="1"/>
        <rFont val="ＭＳ Ｐゴシック"/>
        <family val="3"/>
        <charset val="128"/>
        <scheme val="minor"/>
      </rPr>
      <t>ブラック、レッド、ベージュ、チャコール、ホワイト</t>
    </r>
    <phoneticPr fontId="2"/>
  </si>
  <si>
    <t>*オーダー締め切り6月30日。 受注生産につきキャンセル不可となりますので、サイズ・カラーについては十分ご確認下さい。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</si>
</sst>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 shrinkToFit="1"/>
    </xf>
    <xf numFmtId="38" fontId="9" fillId="0" borderId="16" xfId="1" applyFont="1" applyBorder="1" applyAlignment="1">
      <alignment horizontal="center" vertical="center" shrinkToFit="1"/>
    </xf>
    <xf numFmtId="38" fontId="4" fillId="0" borderId="18" xfId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38" fontId="0" fillId="0" borderId="18" xfId="1" applyFont="1" applyBorder="1" applyAlignment="1">
      <alignment horizontal="center" vertical="center" shrinkToFit="1"/>
    </xf>
    <xf numFmtId="38" fontId="0" fillId="0" borderId="35" xfId="1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 shrinkToFit="1"/>
    </xf>
    <xf numFmtId="38" fontId="4" fillId="0" borderId="27" xfId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3" fillId="0" borderId="6" xfId="0" applyFont="1" applyBorder="1" applyAlignment="1">
      <alignment shrinkToFit="1"/>
    </xf>
    <xf numFmtId="0" fontId="6" fillId="0" borderId="22" xfId="0" applyFont="1" applyBorder="1" applyAlignment="1">
      <alignment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top" wrapText="1" shrinkToFit="1"/>
    </xf>
    <xf numFmtId="0" fontId="6" fillId="0" borderId="0" xfId="0" applyFont="1" applyBorder="1" applyAlignment="1">
      <alignment vertical="top" wrapText="1" shrinkToFit="1"/>
    </xf>
    <xf numFmtId="0" fontId="6" fillId="0" borderId="29" xfId="0" applyFont="1" applyBorder="1" applyAlignment="1">
      <alignment vertical="top" wrapText="1" shrinkToFit="1"/>
    </xf>
    <xf numFmtId="0" fontId="6" fillId="0" borderId="11" xfId="0" applyFont="1" applyBorder="1" applyAlignment="1">
      <alignment vertical="top" wrapText="1" shrinkToFit="1"/>
    </xf>
    <xf numFmtId="0" fontId="6" fillId="0" borderId="7" xfId="0" applyFont="1" applyBorder="1" applyAlignment="1">
      <alignment vertical="top" wrapText="1" shrinkToFit="1"/>
    </xf>
    <xf numFmtId="0" fontId="6" fillId="0" borderId="12" xfId="0" applyFont="1" applyBorder="1" applyAlignment="1">
      <alignment vertical="top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top" shrinkToFit="1"/>
    </xf>
    <xf numFmtId="0" fontId="3" fillId="0" borderId="30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 wrapText="1" shrinkToFit="1"/>
    </xf>
    <xf numFmtId="0" fontId="3" fillId="0" borderId="30" xfId="0" applyFont="1" applyBorder="1" applyAlignment="1">
      <alignment horizontal="left" vertical="top" wrapText="1" shrinkToFit="1"/>
    </xf>
    <xf numFmtId="0" fontId="10" fillId="0" borderId="19" xfId="0" applyFont="1" applyBorder="1" applyAlignment="1">
      <alignment horizontal="left" vertical="top" shrinkToFit="1"/>
    </xf>
    <xf numFmtId="0" fontId="10" fillId="0" borderId="14" xfId="0" applyFont="1" applyBorder="1" applyAlignment="1">
      <alignment horizontal="left" vertical="top" shrinkToFit="1"/>
    </xf>
    <xf numFmtId="0" fontId="10" fillId="0" borderId="15" xfId="0" applyFont="1" applyBorder="1" applyAlignment="1">
      <alignment horizontal="left" vertical="top" shrinkToFit="1"/>
    </xf>
    <xf numFmtId="0" fontId="10" fillId="0" borderId="23" xfId="0" applyFont="1" applyBorder="1" applyAlignment="1">
      <alignment horizontal="left" vertical="top" shrinkToFit="1"/>
    </xf>
    <xf numFmtId="0" fontId="10" fillId="0" borderId="0" xfId="0" applyFont="1" applyBorder="1" applyAlignment="1">
      <alignment horizontal="left" vertical="top" shrinkToFit="1"/>
    </xf>
    <xf numFmtId="0" fontId="10" fillId="0" borderId="7" xfId="0" applyFont="1" applyBorder="1" applyAlignment="1">
      <alignment horizontal="left" vertical="top" shrinkToFit="1"/>
    </xf>
    <xf numFmtId="0" fontId="10" fillId="0" borderId="29" xfId="0" applyFont="1" applyBorder="1" applyAlignment="1">
      <alignment horizontal="left" vertical="top" shrinkToFit="1"/>
    </xf>
    <xf numFmtId="0" fontId="10" fillId="0" borderId="11" xfId="0" applyFont="1" applyBorder="1" applyAlignment="1">
      <alignment horizontal="left" vertical="top" shrinkToFit="1"/>
    </xf>
    <xf numFmtId="0" fontId="10" fillId="0" borderId="12" xfId="0" applyFont="1" applyBorder="1" applyAlignment="1">
      <alignment horizontal="left" vertical="top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center" shrinkToFit="1"/>
    </xf>
    <xf numFmtId="0" fontId="6" fillId="0" borderId="9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47624</xdr:colOff>
      <xdr:row>2</xdr:row>
      <xdr:rowOff>23747</xdr:rowOff>
    </xdr:from>
    <xdr:to>
      <xdr:col>6</xdr:col>
      <xdr:colOff>1257300</xdr:colOff>
      <xdr:row>8</xdr:row>
      <xdr:rowOff>142874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4" y="509522"/>
          <a:ext cx="2266951" cy="166217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</xdr:row>
      <xdr:rowOff>162732</xdr:rowOff>
    </xdr:from>
    <xdr:to>
      <xdr:col>4</xdr:col>
      <xdr:colOff>554466</xdr:colOff>
      <xdr:row>14</xdr:row>
      <xdr:rowOff>444390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372532"/>
          <a:ext cx="3916791" cy="190090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66677</xdr:colOff>
      <xdr:row>15</xdr:row>
      <xdr:rowOff>173100</xdr:rowOff>
    </xdr:from>
    <xdr:to>
      <xdr:col>4</xdr:col>
      <xdr:colOff>513210</xdr:colOff>
      <xdr:row>19</xdr:row>
      <xdr:rowOff>757472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7" y="4487925"/>
          <a:ext cx="3866008" cy="191787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66677</xdr:colOff>
      <xdr:row>20</xdr:row>
      <xdr:rowOff>190818</xdr:rowOff>
    </xdr:from>
    <xdr:to>
      <xdr:col>4</xdr:col>
      <xdr:colOff>581026</xdr:colOff>
      <xdr:row>24</xdr:row>
      <xdr:rowOff>523996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7" y="6648768"/>
          <a:ext cx="3933824" cy="1666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zoomScaleSheetLayoutView="90" workbookViewId="0">
      <selection activeCell="M13" sqref="M13"/>
    </sheetView>
  </sheetViews>
  <sheetFormatPr defaultRowHeight="13.5" x14ac:dyDescent="0.15"/>
  <cols>
    <col min="1" max="1" width="10.875" style="1" customWidth="1"/>
    <col min="2" max="2" width="15.5" style="1" customWidth="1"/>
    <col min="3" max="4" width="9.25" style="1" customWidth="1"/>
    <col min="5" max="5" width="11.125" style="1" customWidth="1"/>
    <col min="6" max="6" width="13.875" style="1" customWidth="1"/>
    <col min="7" max="7" width="16.875" style="1" customWidth="1"/>
    <col min="8" max="9" width="0" style="1" hidden="1" customWidth="1"/>
    <col min="10" max="10" width="4" style="1" hidden="1" customWidth="1"/>
    <col min="11" max="11" width="6.5" style="1" customWidth="1"/>
    <col min="12" max="13" width="9.375" style="1" customWidth="1"/>
    <col min="14" max="16384" width="9" style="1"/>
  </cols>
  <sheetData>
    <row r="1" spans="1:10" ht="24" x14ac:dyDescent="0.15">
      <c r="A1" s="15" t="s">
        <v>0</v>
      </c>
    </row>
    <row r="2" spans="1:10" ht="14.25" thickBot="1" x14ac:dyDescent="0.2">
      <c r="C2" s="8" t="s">
        <v>20</v>
      </c>
    </row>
    <row r="3" spans="1:10" x14ac:dyDescent="0.15">
      <c r="A3" s="10" t="s">
        <v>1</v>
      </c>
      <c r="B3" s="68"/>
      <c r="C3" s="68"/>
      <c r="D3" s="68"/>
      <c r="E3" s="69"/>
      <c r="F3" s="48"/>
      <c r="G3" s="49"/>
      <c r="H3" s="5" t="s">
        <v>17</v>
      </c>
      <c r="I3" s="2" t="s">
        <v>19</v>
      </c>
      <c r="J3" s="2" t="s">
        <v>18</v>
      </c>
    </row>
    <row r="4" spans="1:10" ht="27" customHeight="1" x14ac:dyDescent="0.15">
      <c r="A4" s="11" t="s">
        <v>21</v>
      </c>
      <c r="B4" s="70"/>
      <c r="C4" s="70"/>
      <c r="D4" s="6" t="s">
        <v>5</v>
      </c>
      <c r="E4" s="23"/>
      <c r="F4" s="50"/>
      <c r="G4" s="51"/>
      <c r="H4" s="5"/>
      <c r="I4" s="2"/>
      <c r="J4" s="2"/>
    </row>
    <row r="5" spans="1:10" ht="40.5" customHeight="1" x14ac:dyDescent="0.15">
      <c r="A5" s="12" t="s">
        <v>22</v>
      </c>
      <c r="B5" s="71"/>
      <c r="C5" s="71"/>
      <c r="D5" s="71"/>
      <c r="E5" s="72"/>
      <c r="F5" s="52"/>
      <c r="G5" s="51"/>
      <c r="H5" s="5"/>
      <c r="I5" s="2"/>
      <c r="J5" s="2"/>
    </row>
    <row r="6" spans="1:10" x14ac:dyDescent="0.15">
      <c r="A6" s="13" t="s">
        <v>2</v>
      </c>
      <c r="B6" s="24"/>
      <c r="C6" s="7" t="s">
        <v>6</v>
      </c>
      <c r="D6" s="70"/>
      <c r="E6" s="73"/>
      <c r="F6" s="52"/>
      <c r="G6" s="51"/>
      <c r="H6" s="5"/>
      <c r="I6" s="2"/>
      <c r="J6" s="2"/>
    </row>
    <row r="7" spans="1:10" x14ac:dyDescent="0.15">
      <c r="A7" s="13" t="s">
        <v>3</v>
      </c>
      <c r="B7" s="70"/>
      <c r="C7" s="70"/>
      <c r="D7" s="7" t="s">
        <v>7</v>
      </c>
      <c r="E7" s="25"/>
      <c r="F7" s="50"/>
      <c r="G7" s="51"/>
      <c r="H7" s="5"/>
      <c r="I7" s="2"/>
      <c r="J7" s="2"/>
    </row>
    <row r="8" spans="1:10" x14ac:dyDescent="0.15">
      <c r="A8" s="13" t="s">
        <v>23</v>
      </c>
      <c r="B8" s="26"/>
      <c r="C8" s="7" t="s">
        <v>24</v>
      </c>
      <c r="D8" s="75"/>
      <c r="E8" s="76"/>
      <c r="F8" s="50"/>
      <c r="G8" s="51"/>
      <c r="H8" s="5"/>
      <c r="I8" s="2"/>
      <c r="J8" s="2"/>
    </row>
    <row r="9" spans="1:10" ht="14.25" thickBot="1" x14ac:dyDescent="0.2">
      <c r="A9" s="14" t="s">
        <v>4</v>
      </c>
      <c r="B9" s="27"/>
      <c r="C9" s="74" t="s">
        <v>8</v>
      </c>
      <c r="D9" s="74"/>
      <c r="E9" s="28"/>
      <c r="F9" s="53"/>
      <c r="G9" s="54"/>
      <c r="H9" s="5"/>
      <c r="I9" s="2"/>
      <c r="J9" s="2"/>
    </row>
    <row r="10" spans="1:10" ht="25.5" customHeight="1" x14ac:dyDescent="0.15">
      <c r="A10" s="59" t="s">
        <v>28</v>
      </c>
      <c r="B10" s="60"/>
      <c r="C10" s="60"/>
      <c r="D10" s="60"/>
      <c r="E10" s="61"/>
      <c r="F10" s="9" t="s">
        <v>9</v>
      </c>
      <c r="G10" s="16"/>
      <c r="H10" s="5">
        <v>62000</v>
      </c>
      <c r="I10" s="2">
        <f>IF(G10="",0,1)</f>
        <v>0</v>
      </c>
      <c r="J10" s="2">
        <f>IF(G10="",0,H10)</f>
        <v>0</v>
      </c>
    </row>
    <row r="11" spans="1:10" ht="25.5" customHeight="1" x14ac:dyDescent="0.15">
      <c r="A11" s="62"/>
      <c r="B11" s="63"/>
      <c r="C11" s="63"/>
      <c r="D11" s="63"/>
      <c r="E11" s="64"/>
      <c r="F11" s="4" t="s">
        <v>10</v>
      </c>
      <c r="G11" s="18"/>
      <c r="H11" s="5"/>
      <c r="I11" s="2"/>
      <c r="J11" s="2"/>
    </row>
    <row r="12" spans="1:10" ht="25.5" customHeight="1" x14ac:dyDescent="0.15">
      <c r="A12" s="62"/>
      <c r="B12" s="63"/>
      <c r="C12" s="63"/>
      <c r="D12" s="63"/>
      <c r="E12" s="64"/>
      <c r="F12" s="4" t="s">
        <v>11</v>
      </c>
      <c r="G12" s="19"/>
      <c r="H12" s="5"/>
      <c r="I12" s="2"/>
      <c r="J12" s="2"/>
    </row>
    <row r="13" spans="1:10" ht="25.5" customHeight="1" x14ac:dyDescent="0.15">
      <c r="A13" s="62"/>
      <c r="B13" s="63"/>
      <c r="C13" s="63"/>
      <c r="D13" s="63"/>
      <c r="E13" s="64"/>
      <c r="F13" s="3" t="s">
        <v>25</v>
      </c>
      <c r="G13" s="17"/>
      <c r="H13" s="5">
        <v>24000</v>
      </c>
      <c r="I13" s="2">
        <f>IF(G13="",0,1)</f>
        <v>0</v>
      </c>
      <c r="J13" s="2">
        <f>IF(G13="",0,H13)</f>
        <v>0</v>
      </c>
    </row>
    <row r="14" spans="1:10" ht="25.5" customHeight="1" x14ac:dyDescent="0.15">
      <c r="A14" s="62"/>
      <c r="B14" s="63"/>
      <c r="C14" s="63"/>
      <c r="D14" s="63"/>
      <c r="E14" s="64"/>
      <c r="F14" s="3" t="s">
        <v>26</v>
      </c>
      <c r="G14" s="17"/>
      <c r="H14" s="5">
        <v>21000</v>
      </c>
      <c r="I14" s="2">
        <f>IF(G14="",0,1)</f>
        <v>0</v>
      </c>
      <c r="J14" s="2">
        <f>IF(G14="",0,H14)</f>
        <v>0</v>
      </c>
    </row>
    <row r="15" spans="1:10" ht="38.25" customHeight="1" thickBot="1" x14ac:dyDescent="0.2">
      <c r="A15" s="65"/>
      <c r="B15" s="66"/>
      <c r="C15" s="66"/>
      <c r="D15" s="66"/>
      <c r="E15" s="67"/>
      <c r="F15" s="55"/>
      <c r="G15" s="56"/>
      <c r="H15" s="5"/>
      <c r="I15" s="2"/>
      <c r="J15" s="2"/>
    </row>
    <row r="16" spans="1:10" ht="26.25" customHeight="1" x14ac:dyDescent="0.15">
      <c r="A16" s="59" t="s">
        <v>29</v>
      </c>
      <c r="B16" s="60"/>
      <c r="C16" s="60"/>
      <c r="D16" s="60"/>
      <c r="E16" s="61"/>
      <c r="F16" s="9" t="s">
        <v>9</v>
      </c>
      <c r="G16" s="16"/>
      <c r="H16" s="5">
        <v>61000</v>
      </c>
      <c r="I16" s="2">
        <f>IF(G16="",0,1)</f>
        <v>0</v>
      </c>
      <c r="J16" s="2">
        <f>IF(G16="",0,H16)</f>
        <v>0</v>
      </c>
    </row>
    <row r="17" spans="1:10" ht="26.25" customHeight="1" x14ac:dyDescent="0.15">
      <c r="A17" s="62"/>
      <c r="B17" s="63"/>
      <c r="C17" s="63"/>
      <c r="D17" s="63"/>
      <c r="E17" s="64"/>
      <c r="F17" s="4" t="s">
        <v>10</v>
      </c>
      <c r="G17" s="20"/>
      <c r="H17" s="5"/>
      <c r="I17" s="2"/>
      <c r="J17" s="2"/>
    </row>
    <row r="18" spans="1:10" ht="26.25" customHeight="1" x14ac:dyDescent="0.15">
      <c r="A18" s="62"/>
      <c r="B18" s="63"/>
      <c r="C18" s="63"/>
      <c r="D18" s="63"/>
      <c r="E18" s="64"/>
      <c r="F18" s="4" t="s">
        <v>11</v>
      </c>
      <c r="G18" s="20"/>
      <c r="H18" s="5"/>
      <c r="I18" s="2"/>
      <c r="J18" s="2"/>
    </row>
    <row r="19" spans="1:10" ht="26.25" customHeight="1" x14ac:dyDescent="0.15">
      <c r="A19" s="62"/>
      <c r="B19" s="63"/>
      <c r="C19" s="63"/>
      <c r="D19" s="63"/>
      <c r="E19" s="64"/>
      <c r="F19" s="3" t="s">
        <v>27</v>
      </c>
      <c r="G19" s="17"/>
      <c r="H19" s="5">
        <v>24000</v>
      </c>
      <c r="I19" s="2">
        <f>IF(G19="",0,1)</f>
        <v>0</v>
      </c>
      <c r="J19" s="2">
        <f>IF(G19="",0,H19)</f>
        <v>0</v>
      </c>
    </row>
    <row r="20" spans="1:10" ht="63.75" customHeight="1" thickBot="1" x14ac:dyDescent="0.2">
      <c r="A20" s="65"/>
      <c r="B20" s="66"/>
      <c r="C20" s="66"/>
      <c r="D20" s="66"/>
      <c r="E20" s="67"/>
      <c r="F20" s="57"/>
      <c r="G20" s="58"/>
      <c r="H20" s="5"/>
      <c r="I20" s="2"/>
      <c r="J20" s="2"/>
    </row>
    <row r="21" spans="1:10" ht="26.25" customHeight="1" x14ac:dyDescent="0.15">
      <c r="A21" s="59" t="s">
        <v>30</v>
      </c>
      <c r="B21" s="60"/>
      <c r="C21" s="60"/>
      <c r="D21" s="60"/>
      <c r="E21" s="61"/>
      <c r="F21" s="9" t="s">
        <v>9</v>
      </c>
      <c r="G21" s="16"/>
      <c r="H21" s="5">
        <v>55000</v>
      </c>
      <c r="I21" s="2">
        <f>IF(G21="",0,1)</f>
        <v>0</v>
      </c>
      <c r="J21" s="2">
        <f>IF(G21="",0,H21)</f>
        <v>0</v>
      </c>
    </row>
    <row r="22" spans="1:10" ht="26.25" customHeight="1" x14ac:dyDescent="0.15">
      <c r="A22" s="62"/>
      <c r="B22" s="63"/>
      <c r="C22" s="63"/>
      <c r="D22" s="63"/>
      <c r="E22" s="64"/>
      <c r="F22" s="4" t="s">
        <v>10</v>
      </c>
      <c r="G22" s="18"/>
      <c r="H22" s="5"/>
      <c r="I22" s="2"/>
      <c r="J22" s="2"/>
    </row>
    <row r="23" spans="1:10" ht="26.25" customHeight="1" x14ac:dyDescent="0.15">
      <c r="A23" s="62"/>
      <c r="B23" s="63"/>
      <c r="C23" s="63"/>
      <c r="D23" s="63"/>
      <c r="E23" s="64"/>
      <c r="F23" s="4" t="s">
        <v>11</v>
      </c>
      <c r="G23" s="18"/>
      <c r="H23" s="5"/>
      <c r="I23" s="2"/>
      <c r="J23" s="2"/>
    </row>
    <row r="24" spans="1:10" ht="26.25" customHeight="1" x14ac:dyDescent="0.15">
      <c r="A24" s="62"/>
      <c r="B24" s="63"/>
      <c r="C24" s="63"/>
      <c r="D24" s="63"/>
      <c r="E24" s="64"/>
      <c r="F24" s="3" t="s">
        <v>27</v>
      </c>
      <c r="G24" s="17"/>
      <c r="H24" s="5">
        <v>24000</v>
      </c>
      <c r="I24" s="2">
        <f>IF(G24="",0,1)</f>
        <v>0</v>
      </c>
      <c r="J24" s="2">
        <f>IF(G24="",0,H24)</f>
        <v>0</v>
      </c>
    </row>
    <row r="25" spans="1:10" ht="45.75" customHeight="1" thickBot="1" x14ac:dyDescent="0.2">
      <c r="A25" s="65"/>
      <c r="B25" s="66"/>
      <c r="C25" s="66"/>
      <c r="D25" s="66"/>
      <c r="E25" s="67"/>
      <c r="F25" s="57"/>
      <c r="G25" s="58"/>
      <c r="H25" s="5"/>
      <c r="I25" s="2"/>
      <c r="J25" s="2"/>
    </row>
    <row r="26" spans="1:10" x14ac:dyDescent="0.15">
      <c r="A26" s="36" t="s">
        <v>13</v>
      </c>
      <c r="B26" s="34"/>
      <c r="C26" s="21" t="str">
        <f>IF(I26=0,"",I26&amp;" 点")</f>
        <v/>
      </c>
      <c r="D26" s="34" t="s">
        <v>16</v>
      </c>
      <c r="E26" s="34"/>
      <c r="F26" s="32" t="str">
        <f>IF(J26=0,"",J26)</f>
        <v/>
      </c>
      <c r="G26" s="33"/>
      <c r="H26" s="5"/>
      <c r="I26" s="2">
        <f>SUM(I10:I24)</f>
        <v>0</v>
      </c>
      <c r="J26" s="2">
        <f>SUM(J10:J24)</f>
        <v>0</v>
      </c>
    </row>
    <row r="27" spans="1:10" ht="16.5" customHeight="1" thickBot="1" x14ac:dyDescent="0.2">
      <c r="A27" s="37" t="s">
        <v>14</v>
      </c>
      <c r="B27" s="35"/>
      <c r="C27" s="22" t="str">
        <f>IF(I27=0,"",I27)</f>
        <v/>
      </c>
      <c r="D27" s="35" t="s">
        <v>15</v>
      </c>
      <c r="E27" s="35"/>
      <c r="F27" s="30" t="str">
        <f>IF(J27=0,"",J27)</f>
        <v/>
      </c>
      <c r="G27" s="31"/>
      <c r="H27" s="5"/>
      <c r="I27" s="2">
        <f>J26*0.1</f>
        <v>0</v>
      </c>
      <c r="J27" s="2">
        <f>J26+I27</f>
        <v>0</v>
      </c>
    </row>
    <row r="28" spans="1:10" ht="12.75" customHeight="1" thickTop="1" x14ac:dyDescent="0.15">
      <c r="A28" s="42" t="s">
        <v>31</v>
      </c>
      <c r="B28" s="43"/>
      <c r="C28" s="43" t="s">
        <v>32</v>
      </c>
      <c r="D28" s="43"/>
      <c r="E28" s="46"/>
      <c r="F28" s="38" t="s">
        <v>12</v>
      </c>
      <c r="G28" s="39"/>
      <c r="H28" s="5"/>
      <c r="I28" s="2"/>
      <c r="J28" s="2"/>
    </row>
    <row r="29" spans="1:10" ht="90" customHeight="1" thickBot="1" x14ac:dyDescent="0.2">
      <c r="A29" s="44"/>
      <c r="B29" s="45"/>
      <c r="C29" s="45"/>
      <c r="D29" s="45"/>
      <c r="E29" s="47"/>
      <c r="F29" s="40"/>
      <c r="G29" s="41"/>
      <c r="H29" s="5"/>
      <c r="I29" s="2"/>
      <c r="J29" s="2"/>
    </row>
    <row r="30" spans="1:10" x14ac:dyDescent="0.15">
      <c r="A30" s="29" t="s">
        <v>33</v>
      </c>
      <c r="B30" s="29"/>
      <c r="C30" s="29"/>
      <c r="D30" s="29"/>
      <c r="E30" s="29"/>
      <c r="F30" s="29"/>
      <c r="G30" s="29"/>
    </row>
  </sheetData>
  <mergeCells count="25">
    <mergeCell ref="F3:G9"/>
    <mergeCell ref="F15:G15"/>
    <mergeCell ref="F20:G20"/>
    <mergeCell ref="F25:G25"/>
    <mergeCell ref="A10:E15"/>
    <mergeCell ref="A16:E20"/>
    <mergeCell ref="A21:E25"/>
    <mergeCell ref="B3:E3"/>
    <mergeCell ref="B4:C4"/>
    <mergeCell ref="B5:E5"/>
    <mergeCell ref="D6:E6"/>
    <mergeCell ref="B7:C7"/>
    <mergeCell ref="C9:D9"/>
    <mergeCell ref="D8:E8"/>
    <mergeCell ref="A30:G30"/>
    <mergeCell ref="F27:G27"/>
    <mergeCell ref="F26:G26"/>
    <mergeCell ref="D26:E26"/>
    <mergeCell ref="D27:E27"/>
    <mergeCell ref="A26:B26"/>
    <mergeCell ref="A27:B27"/>
    <mergeCell ref="F28:G28"/>
    <mergeCell ref="F29:G29"/>
    <mergeCell ref="A28:B29"/>
    <mergeCell ref="C28:E29"/>
  </mergeCells>
  <phoneticPr fontId="2"/>
  <dataValidations count="7">
    <dataValidation type="list" allowBlank="1" showInputMessage="1" showErrorMessage="1" sqref="G10 G16 G21" xr:uid="{00000000-0002-0000-0000-000000000000}">
      <formula1>"XS, S, M, L, XL"</formula1>
    </dataValidation>
    <dataValidation type="list" allowBlank="1" showInputMessage="1" showErrorMessage="1" sqref="G13:G14 G19 G24" xr:uid="{00000000-0002-0000-0000-000001000000}">
      <formula1>"S, M, L, XL"</formula1>
    </dataValidation>
    <dataValidation type="list" allowBlank="1" showInputMessage="1" showErrorMessage="1" sqref="G22" xr:uid="{00000000-0002-0000-0000-000002000000}">
      <formula1>"1.BLACK ブラック,2.OLIVE オリーブ,3.MARINE BLUE マリンブルー,4.NAVY ネイビー,5.RED レッド,6.ORANGE オレンジ,7.POWDER BLUE パウダーブルー,8.WINE ワイン,9.YELLOW イエロー,10.GREEN GRAY グリーングレイ,11.PINK ピンク"</formula1>
    </dataValidation>
    <dataValidation type="list" allowBlank="1" showInputMessage="1" showErrorMessage="1" sqref="G23" xr:uid="{00000000-0002-0000-0000-000003000000}">
      <formula1>"1.BLACK ブラック,2.RED レッド,3.BEIGE ベージュ,4.CHARCOAL チャコール,5.WHITE ホワイト"</formula1>
    </dataValidation>
    <dataValidation type="list" allowBlank="1" showInputMessage="1" showErrorMessage="1" sqref="G11 G17" xr:uid="{97F028BE-EBA2-4CA9-8FA9-28A89BB43011}">
      <formula1>"1.BLACK ブラック,2.OLIVE オリーブ,3.MARINE BLUE マリンブルー,4.NAVY ネイビー,5.RED レッド,6.ORANGE オレンジ,7.POWDER BLUE パウダーブルー,8.WINE ワイン,9.YELLOW イエロー,10.GREEN GRAY グリーングレイ,11.PINK ピンク"</formula1>
    </dataValidation>
    <dataValidation type="list" allowBlank="1" showInputMessage="1" showErrorMessage="1" sqref="G18" xr:uid="{DD5F1260-982E-4AB9-88FA-C720CF97FF6B}">
      <formula1>"1.BLACK ブラック,2.RED レッド,3.BEIGE ベージュ,4.CHARCOAL チャコール,5.WHITE ホワイト"</formula1>
    </dataValidation>
    <dataValidation type="list" allowBlank="1" showInputMessage="1" showErrorMessage="1" sqref="G12" xr:uid="{1C5CD5EF-3DDF-471E-88BF-9F2ED1ABEEEC}">
      <formula1>"1.BLACK ブラック,2.RED レッド,3.BEIGE ベージュ,4.CHARCOAL チャコール,5.WHITE ホワイト"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mac-win7</dc:creator>
  <cp:lastModifiedBy>mac-win7</cp:lastModifiedBy>
  <cp:lastPrinted>2019-07-01T00:44:13Z</cp:lastPrinted>
  <dcterms:created xsi:type="dcterms:W3CDTF">2019-06-28T07:08:47Z</dcterms:created>
  <dcterms:modified xsi:type="dcterms:W3CDTF">2022-05-06T05:48:58Z</dcterms:modified>
</cp:coreProperties>
</file>